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0" yWindow="6540" windowWidth="28710" windowHeight="6600" activeTab="1"/>
  </bookViews>
  <sheets>
    <sheet name="Коэффициент" sheetId="3" r:id="rId1"/>
    <sheet name="Прайс-лист" sheetId="1" r:id="rId2"/>
    <sheet name="ТО" sheetId="2" r:id="rId3"/>
  </sheets>
  <externalReferences>
    <externalReference r:id="rId6"/>
  </externalReferences>
  <definedNames>
    <definedName name="_xlnm.Print_Area" localSheetId="1">'Прайс-лист'!$A$1:$L$27</definedName>
    <definedName name="_xlnm.Print_Area" localSheetId="2">'ТО'!$A$1:$B$28</definedName>
  </definedNames>
  <calcPr calcId="145621"/>
</workbook>
</file>

<file path=xl/sharedStrings.xml><?xml version="1.0" encoding="utf-8"?>
<sst xmlns="http://schemas.openxmlformats.org/spreadsheetml/2006/main" count="117" uniqueCount="83">
  <si>
    <t>ООО «СЛАВЯНСКАЯ МЕБЕЛЬ»</t>
  </si>
  <si>
    <t>105064, г.Москва, Большой Казенный пер., д.8, стр.2</t>
  </si>
  <si>
    <r>
      <t>d</t>
    </r>
    <r>
      <rPr>
        <sz val="9"/>
        <rFont val="Arial Cyr"/>
        <family val="2"/>
      </rPr>
      <t>www.slavmeb.ru</t>
    </r>
  </si>
  <si>
    <t>Цены указаны в рублях, включая НДС 18%</t>
  </si>
  <si>
    <t>Название изделия</t>
  </si>
  <si>
    <t>Размеры ШхГхВ (мм.)</t>
  </si>
  <si>
    <t>Артикул</t>
  </si>
  <si>
    <t>Вес (кг.)</t>
  </si>
  <si>
    <r>
      <t>Объем (м</t>
    </r>
    <r>
      <rPr>
        <b/>
        <vertAlign val="superscript"/>
        <sz val="10"/>
        <rFont val="Arial Cyr"/>
        <family val="2"/>
      </rPr>
      <t>3</t>
    </r>
    <r>
      <rPr>
        <b/>
        <sz val="10"/>
        <rFont val="Arial Cyr"/>
        <family val="2"/>
      </rPr>
      <t>)</t>
    </r>
  </si>
  <si>
    <t>Кол-во упаковок (шт.)</t>
  </si>
  <si>
    <t>Рисунок изделия</t>
  </si>
  <si>
    <t>Цена (руб.)</t>
  </si>
  <si>
    <r>
      <t>Ресепшн</t>
    </r>
    <r>
      <rPr>
        <b/>
        <i/>
        <sz val="14"/>
        <rFont val="Arial Cyr"/>
        <family val="2"/>
      </rPr>
      <t xml:space="preserve"> «Сатурн»</t>
    </r>
  </si>
  <si>
    <t>Техническое описание</t>
  </si>
  <si>
    <t>Стойка высокая</t>
  </si>
  <si>
    <t>800*882*1150</t>
  </si>
  <si>
    <t>1160*882*1150</t>
  </si>
  <si>
    <t>1360*882*1150</t>
  </si>
  <si>
    <t>1600*882*1150</t>
  </si>
  <si>
    <t>Объем
(м3)</t>
  </si>
  <si>
    <t>Кол-во
упаковок
(шт.)</t>
  </si>
  <si>
    <t>930*930*1150</t>
  </si>
  <si>
    <t>882*32*1150</t>
  </si>
  <si>
    <t>Боковина открытая правая</t>
  </si>
  <si>
    <t>Боковина открытая левая</t>
  </si>
  <si>
    <t>Боковина открытая средняя</t>
  </si>
  <si>
    <t>Боковина закрытая правая</t>
  </si>
  <si>
    <t>Боковина  закрытая левая</t>
  </si>
  <si>
    <t>Боковина  закрытая средняя</t>
  </si>
  <si>
    <t>Боковина  закрытая доборная</t>
  </si>
  <si>
    <t>Стойка нижняя</t>
  </si>
  <si>
    <t>900*940*750</t>
  </si>
  <si>
    <t>Ресепшн «САТУРН»</t>
  </si>
  <si>
    <t>41.80</t>
  </si>
  <si>
    <t>41.81</t>
  </si>
  <si>
    <t>41.82</t>
  </si>
  <si>
    <t>41.83</t>
  </si>
  <si>
    <t>41.84</t>
  </si>
  <si>
    <t>41.85</t>
  </si>
  <si>
    <t>41.86</t>
  </si>
  <si>
    <t>41.87</t>
  </si>
  <si>
    <t>41.88</t>
  </si>
  <si>
    <t>41.89</t>
  </si>
  <si>
    <t>41.90</t>
  </si>
  <si>
    <t>41.91</t>
  </si>
  <si>
    <t>41.92</t>
  </si>
  <si>
    <t>Толщина столешниц - ЛДСП 25 мм, боковых элементов ЛДСП 32 мм, передней панели, цокольных брусков 16 мм, выклейной передней панели - 9 мм.</t>
  </si>
  <si>
    <t>Цены действительны с 28.11.2013 г.</t>
  </si>
  <si>
    <r>
      <t xml:space="preserve">ИСПОЛНЕНИЕ: </t>
    </r>
    <r>
      <rPr>
        <sz val="8.7"/>
        <rFont val="Arial"/>
        <family val="2"/>
      </rPr>
      <t xml:space="preserve">ЛДСП, кашированная МДФ, цокольный брусок - Титан, облицовка кромок боковин и столешниц ПВХ 2 мм. </t>
    </r>
  </si>
  <si>
    <t>процент</t>
  </si>
  <si>
    <t>коэффициент</t>
  </si>
  <si>
    <t>накрутка</t>
  </si>
  <si>
    <t>скидка</t>
  </si>
  <si>
    <t>СКРЫТЬ</t>
  </si>
  <si>
    <t>Столешницы</t>
  </si>
  <si>
    <t>Исполнение 1:   в цвете Венге - кромка Венге (В)</t>
  </si>
  <si>
    <t>Исполнение 2:   в цвете Венге - кромка Венге (В)</t>
  </si>
  <si>
    <t>Боковины</t>
  </si>
  <si>
    <t>Исполнение 2:   в цвете Венге - кромка Металик-алюминий (М/А)</t>
  </si>
  <si>
    <t>Передние панели</t>
  </si>
  <si>
    <t xml:space="preserve">Прямые передние панели выполнены из ЛДСП толщиной 16 мм. На фасаде передней панели наклеены 2 полосы молдинга (цвет-серебро) с сечением 9х2 мм, и одна полоса пластика шириной 100мм. Облицовка кромки толщиной 0,4 мм: </t>
  </si>
  <si>
    <t>Фурнитура</t>
  </si>
  <si>
    <t>Опора с покрытием матовый хром. Заглушки для кабель канала черные (исполнение 1, 2); бежевые (исполнение 3). Ножка - покрытие никель матовый. Эксцентриковые стяжки   заглушиными под цвет поверхности.</t>
  </si>
  <si>
    <t>Цвета</t>
  </si>
  <si>
    <t>Обозначения</t>
  </si>
  <si>
    <t>При оформлении заказа укажите артикулы  элементов, количество и варианты исполнения.</t>
  </si>
  <si>
    <t>Исполнение 3:   в цвете Клен - кромка Клен (17)</t>
  </si>
  <si>
    <t>Столешницы выполнены из ЛДСП толщиной 25 мм, снабжены отверстиями с заглушинами для проводных коммуникаций. Облицовка кромки ПВХ толщиной 2 мм:</t>
  </si>
  <si>
    <t>Стр. 4</t>
  </si>
  <si>
    <r>
      <t>тел./факс:</t>
    </r>
    <r>
      <rPr>
        <b/>
        <sz val="9"/>
        <color indexed="8"/>
        <rFont val="Arial Cyr"/>
        <family val="2"/>
      </rPr>
      <t xml:space="preserve"> (495) 921-31-02</t>
    </r>
  </si>
  <si>
    <t>Боковины выполнены из ЛДСП толщиной 32 мм. Снабжены регулируемыми опорами. Облицовка кромки ПВХ толщиной 2 мм. Боковина доборная крепиться к соседней боковине с помощью стяжек (2шт) и фиксируется уголками к полу (2 шт).</t>
  </si>
  <si>
    <t>Сроки      пр-ва</t>
  </si>
  <si>
    <t>Под заказ (14 раб. дней)</t>
  </si>
  <si>
    <t>41.84п</t>
  </si>
  <si>
    <r>
      <t xml:space="preserve">Стойка угловая левая          </t>
    </r>
    <r>
      <rPr>
        <sz val="8"/>
        <color indexed="8"/>
        <rFont val="Calibri"/>
        <family val="2"/>
      </rPr>
      <t>(опора в комплекте)</t>
    </r>
  </si>
  <si>
    <t>41.84л</t>
  </si>
  <si>
    <t>Угловая передняя панель 12 мм толщиной - склеенная из 3-х слоев МДФ. На фасаде передней панели наклеены 2 полосы молдинга (цвет-серебро) с сечением 9х2 мм, и одна полоса пластика шириной 100 мм.</t>
  </si>
  <si>
    <r>
      <t xml:space="preserve">Стойка угловая средняя </t>
    </r>
    <r>
      <rPr>
        <sz val="8"/>
        <color indexed="8"/>
        <rFont val="Calibri"/>
        <family val="2"/>
      </rPr>
      <t>(опора в комплекте)</t>
    </r>
  </si>
  <si>
    <r>
      <t xml:space="preserve">Стойка угловая правая      </t>
    </r>
    <r>
      <rPr>
        <sz val="8"/>
        <color indexed="8"/>
        <rFont val="Calibri"/>
        <family val="2"/>
      </rPr>
      <t>(опора в комплекте)</t>
    </r>
  </si>
  <si>
    <r>
      <t>ЦВЕТ:</t>
    </r>
    <r>
      <rPr>
        <sz val="8.7"/>
        <color indexed="8"/>
        <rFont val="Arial"/>
        <family val="2"/>
      </rPr>
      <t xml:space="preserve">  ВЕНГЕ (В), КЛЕН (17), ВЕНГЕ+ТИТАН (К.В)</t>
    </r>
  </si>
  <si>
    <t>ул.Куйбышева, д.65, ТЦ "ХИТ"</t>
  </si>
  <si>
    <t>8-495-546-98-30 </t>
  </si>
  <si>
    <t>моб.8-916-624-52-55.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</si>
</sst>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\ [$руб.-419];\-#,##0\ [$руб.-419]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9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i/>
      <sz val="13"/>
      <name val="Arial Cyr"/>
      <family val="2"/>
    </font>
    <font>
      <b/>
      <i/>
      <sz val="14"/>
      <name val="Arial Cyr"/>
      <family val="2"/>
    </font>
    <font>
      <b/>
      <sz val="10"/>
      <name val="Arial Cyr"/>
      <family val="2"/>
    </font>
    <font>
      <b/>
      <vertAlign val="superscript"/>
      <sz val="10"/>
      <name val="Arial Cyr"/>
      <family val="2"/>
    </font>
    <font>
      <b/>
      <sz val="8"/>
      <name val="Arial Cyr"/>
      <family val="2"/>
    </font>
    <font>
      <b/>
      <i/>
      <sz val="14"/>
      <color indexed="8"/>
      <name val="Arial Cyr"/>
      <family val="2"/>
    </font>
    <font>
      <b/>
      <i/>
      <sz val="13"/>
      <name val="Arial Cyr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8.7"/>
      <name val="Arial"/>
      <family val="2"/>
    </font>
    <font>
      <sz val="8.7"/>
      <color indexed="8"/>
      <name val="Arial"/>
      <family val="2"/>
    </font>
    <font>
      <sz val="8.7"/>
      <name val="Arial"/>
      <family val="2"/>
    </font>
    <font>
      <sz val="72"/>
      <color indexed="9"/>
      <name val="Comic Sans MS"/>
      <family val="4"/>
    </font>
    <font>
      <sz val="12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color indexed="8"/>
      <name val="Arial Cyr"/>
      <family val="2"/>
    </font>
    <font>
      <sz val="8"/>
      <color indexed="8"/>
      <name val="Calibri"/>
      <family val="2"/>
    </font>
    <font>
      <sz val="9"/>
      <color rgb="FF4D52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2" borderId="0" xfId="0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 applyAlignment="1" applyProtection="1">
      <alignment horizontal="right"/>
      <protection hidden="1"/>
    </xf>
    <xf numFmtId="164" fontId="3" fillId="0" borderId="0" xfId="0" applyNumberFormat="1" applyFont="1" applyFill="1" applyAlignment="1">
      <alignment/>
    </xf>
    <xf numFmtId="0" fontId="0" fillId="0" borderId="0" xfId="0" applyFill="1"/>
    <xf numFmtId="0" fontId="0" fillId="0" borderId="0" xfId="0" applyFill="1" applyProtection="1">
      <protection hidden="1"/>
    </xf>
    <xf numFmtId="164" fontId="5" fillId="2" borderId="0" xfId="0" applyNumberFormat="1" applyFont="1" applyFill="1"/>
    <xf numFmtId="0" fontId="11" fillId="2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wrapText="1"/>
    </xf>
    <xf numFmtId="165" fontId="1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>
      <alignment horizontal="center" vertical="center" wrapText="1"/>
    </xf>
    <xf numFmtId="165" fontId="14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Protection="1">
      <protection hidden="1"/>
    </xf>
    <xf numFmtId="0" fontId="0" fillId="0" borderId="7" xfId="0" applyFont="1" applyBorder="1" applyAlignment="1">
      <alignment horizontal="center"/>
    </xf>
    <xf numFmtId="9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165" fontId="22" fillId="3" borderId="5" xfId="0" applyNumberFormat="1" applyFont="1" applyFill="1" applyBorder="1" applyAlignment="1" applyProtection="1">
      <alignment horizontal="center" vertical="center" wrapText="1"/>
      <protection hidden="1"/>
    </xf>
    <xf numFmtId="165" fontId="2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wrapText="1"/>
    </xf>
    <xf numFmtId="165" fontId="1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7" xfId="0" applyFont="1" applyBorder="1" applyAlignment="1">
      <alignment horizontal="center" vertical="center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164" fontId="9" fillId="2" borderId="0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Alignment="1">
      <alignment vertical="justify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/>
    </xf>
    <xf numFmtId="0" fontId="26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11</xdr:row>
      <xdr:rowOff>38100</xdr:rowOff>
    </xdr:from>
    <xdr:to>
      <xdr:col>10</xdr:col>
      <xdr:colOff>857250</xdr:colOff>
      <xdr:row>11</xdr:row>
      <xdr:rowOff>828675</xdr:rowOff>
    </xdr:to>
    <xdr:pic>
      <xdr:nvPicPr>
        <xdr:cNvPr id="1026" name="Picture 16" descr="41.80-83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3925" y="3038475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15</xdr:row>
      <xdr:rowOff>19050</xdr:rowOff>
    </xdr:from>
    <xdr:to>
      <xdr:col>10</xdr:col>
      <xdr:colOff>809625</xdr:colOff>
      <xdr:row>15</xdr:row>
      <xdr:rowOff>838200</xdr:rowOff>
    </xdr:to>
    <xdr:pic>
      <xdr:nvPicPr>
        <xdr:cNvPr id="1030" name="Picture 20" descr="41.84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6553200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200025</xdr:colOff>
      <xdr:row>18</xdr:row>
      <xdr:rowOff>47625</xdr:rowOff>
    </xdr:from>
    <xdr:to>
      <xdr:col>10</xdr:col>
      <xdr:colOff>676275</xdr:colOff>
      <xdr:row>18</xdr:row>
      <xdr:rowOff>923925</xdr:rowOff>
    </xdr:to>
    <xdr:pic>
      <xdr:nvPicPr>
        <xdr:cNvPr id="1031" name="Picture 21" descr="41.85-87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48225" y="9353550"/>
          <a:ext cx="476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257175</xdr:colOff>
      <xdr:row>21</xdr:row>
      <xdr:rowOff>47625</xdr:rowOff>
    </xdr:from>
    <xdr:to>
      <xdr:col>10</xdr:col>
      <xdr:colOff>657225</xdr:colOff>
      <xdr:row>21</xdr:row>
      <xdr:rowOff>895350</xdr:rowOff>
    </xdr:to>
    <xdr:pic>
      <xdr:nvPicPr>
        <xdr:cNvPr id="1034" name="Picture 24" descr="41.88-91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12306300"/>
          <a:ext cx="400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57150</xdr:colOff>
      <xdr:row>25</xdr:row>
      <xdr:rowOff>85725</xdr:rowOff>
    </xdr:from>
    <xdr:to>
      <xdr:col>10</xdr:col>
      <xdr:colOff>876300</xdr:colOff>
      <xdr:row>25</xdr:row>
      <xdr:rowOff>962025</xdr:rowOff>
    </xdr:to>
    <xdr:pic>
      <xdr:nvPicPr>
        <xdr:cNvPr id="1038" name="Picture 41" descr="element3.jpg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5350" y="16087725"/>
          <a:ext cx="819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85725</xdr:colOff>
      <xdr:row>12</xdr:row>
      <xdr:rowOff>47625</xdr:rowOff>
    </xdr:from>
    <xdr:to>
      <xdr:col>10</xdr:col>
      <xdr:colOff>857250</xdr:colOff>
      <xdr:row>12</xdr:row>
      <xdr:rowOff>838200</xdr:rowOff>
    </xdr:to>
    <xdr:pic>
      <xdr:nvPicPr>
        <xdr:cNvPr id="1040" name="Picture 16" descr="41.80-83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33925" y="390525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838200</xdr:colOff>
      <xdr:row>13</xdr:row>
      <xdr:rowOff>819150</xdr:rowOff>
    </xdr:to>
    <xdr:pic>
      <xdr:nvPicPr>
        <xdr:cNvPr id="1041" name="Picture 16" descr="41.80-83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875" y="4772025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14</xdr:row>
      <xdr:rowOff>47625</xdr:rowOff>
    </xdr:from>
    <xdr:to>
      <xdr:col>10</xdr:col>
      <xdr:colOff>838200</xdr:colOff>
      <xdr:row>14</xdr:row>
      <xdr:rowOff>838200</xdr:rowOff>
    </xdr:to>
    <xdr:pic>
      <xdr:nvPicPr>
        <xdr:cNvPr id="1042" name="Picture 16" descr="41.80-83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4875" y="56769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228600</xdr:colOff>
      <xdr:row>19</xdr:row>
      <xdr:rowOff>57150</xdr:rowOff>
    </xdr:from>
    <xdr:to>
      <xdr:col>10</xdr:col>
      <xdr:colOff>704850</xdr:colOff>
      <xdr:row>19</xdr:row>
      <xdr:rowOff>933450</xdr:rowOff>
    </xdr:to>
    <xdr:pic>
      <xdr:nvPicPr>
        <xdr:cNvPr id="1044" name="Picture 21" descr="41.85-87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76800" y="10334625"/>
          <a:ext cx="476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209550</xdr:colOff>
      <xdr:row>20</xdr:row>
      <xdr:rowOff>38100</xdr:rowOff>
    </xdr:from>
    <xdr:to>
      <xdr:col>10</xdr:col>
      <xdr:colOff>685800</xdr:colOff>
      <xdr:row>20</xdr:row>
      <xdr:rowOff>914400</xdr:rowOff>
    </xdr:to>
    <xdr:pic>
      <xdr:nvPicPr>
        <xdr:cNvPr id="1045" name="Picture 21" descr="41.85-87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0" y="11315700"/>
          <a:ext cx="4762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247650</xdr:colOff>
      <xdr:row>22</xdr:row>
      <xdr:rowOff>28575</xdr:rowOff>
    </xdr:from>
    <xdr:to>
      <xdr:col>10</xdr:col>
      <xdr:colOff>647700</xdr:colOff>
      <xdr:row>22</xdr:row>
      <xdr:rowOff>876300</xdr:rowOff>
    </xdr:to>
    <xdr:pic>
      <xdr:nvPicPr>
        <xdr:cNvPr id="1046" name="Picture 24" descr="41.88-91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95850" y="13220700"/>
          <a:ext cx="400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257175</xdr:colOff>
      <xdr:row>23</xdr:row>
      <xdr:rowOff>38100</xdr:rowOff>
    </xdr:from>
    <xdr:to>
      <xdr:col>10</xdr:col>
      <xdr:colOff>657225</xdr:colOff>
      <xdr:row>23</xdr:row>
      <xdr:rowOff>885825</xdr:rowOff>
    </xdr:to>
    <xdr:pic>
      <xdr:nvPicPr>
        <xdr:cNvPr id="1047" name="Picture 24" descr="41.88-91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05375" y="14144625"/>
          <a:ext cx="400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276225</xdr:colOff>
      <xdr:row>24</xdr:row>
      <xdr:rowOff>57150</xdr:rowOff>
    </xdr:from>
    <xdr:to>
      <xdr:col>10</xdr:col>
      <xdr:colOff>676275</xdr:colOff>
      <xdr:row>24</xdr:row>
      <xdr:rowOff>904875</xdr:rowOff>
    </xdr:to>
    <xdr:pic>
      <xdr:nvPicPr>
        <xdr:cNvPr id="1048" name="Picture 24" descr="41.88-91.jpg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24425" y="15106650"/>
          <a:ext cx="4000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16</xdr:row>
      <xdr:rowOff>19050</xdr:rowOff>
    </xdr:from>
    <xdr:to>
      <xdr:col>10</xdr:col>
      <xdr:colOff>809625</xdr:colOff>
      <xdr:row>16</xdr:row>
      <xdr:rowOff>838200</xdr:rowOff>
    </xdr:to>
    <xdr:pic>
      <xdr:nvPicPr>
        <xdr:cNvPr id="1049" name="Picture 20" descr="41.84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7477125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17</xdr:row>
      <xdr:rowOff>19050</xdr:rowOff>
    </xdr:from>
    <xdr:to>
      <xdr:col>10</xdr:col>
      <xdr:colOff>809625</xdr:colOff>
      <xdr:row>17</xdr:row>
      <xdr:rowOff>838200</xdr:rowOff>
    </xdr:to>
    <xdr:pic>
      <xdr:nvPicPr>
        <xdr:cNvPr id="1050" name="Picture 20" descr="41.84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8401050"/>
          <a:ext cx="7620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19050</xdr:rowOff>
    </xdr:to>
    <xdr:pic>
      <xdr:nvPicPr>
        <xdr:cNvPr id="19" name="Рисунок 6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19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581025</xdr:colOff>
      <xdr:row>3</xdr:row>
      <xdr:rowOff>104775</xdr:rowOff>
    </xdr:to>
    <xdr:pic>
      <xdr:nvPicPr>
        <xdr:cNvPr id="2052" name="Изображения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85725"/>
          <a:ext cx="16097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52;&#1040;&#1043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олы, тумбы, аксессуары"/>
      <sheetName val="Шкафы"/>
      <sheetName val="Ресепшен"/>
    </sheetNames>
    <sheetDataSet>
      <sheetData sheetId="0">
        <row r="1">
          <cell r="C1" t="str">
            <v>          ИНТЕРНЕТ-МАГАЗИН  "Приоритет-мебель"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9"/>
  <sheetViews>
    <sheetView workbookViewId="0" topLeftCell="A1">
      <selection activeCell="C5" sqref="C5:F18"/>
    </sheetView>
  </sheetViews>
  <sheetFormatPr defaultColWidth="9.140625" defaultRowHeight="15"/>
  <cols>
    <col min="6" max="6" width="15.421875" style="0" customWidth="1"/>
  </cols>
  <sheetData>
    <row r="4" ht="15.75" thickBot="1"/>
    <row r="5" spans="3:6" ht="12.75" customHeight="1" thickBot="1">
      <c r="C5" s="53">
        <v>1</v>
      </c>
      <c r="D5" s="53"/>
      <c r="E5" s="53"/>
      <c r="F5" s="53"/>
    </row>
    <row r="6" spans="3:6" ht="12.75" customHeight="1" thickBot="1">
      <c r="C6" s="53"/>
      <c r="D6" s="53"/>
      <c r="E6" s="53"/>
      <c r="F6" s="53"/>
    </row>
    <row r="7" spans="3:6" ht="15.75" thickBot="1">
      <c r="C7" s="53"/>
      <c r="D7" s="53"/>
      <c r="E7" s="53"/>
      <c r="F7" s="53"/>
    </row>
    <row r="8" spans="3:6" ht="15.75" thickBot="1">
      <c r="C8" s="53"/>
      <c r="D8" s="53"/>
      <c r="E8" s="53"/>
      <c r="F8" s="53"/>
    </row>
    <row r="9" spans="3:6" ht="15.75" thickBot="1">
      <c r="C9" s="53"/>
      <c r="D9" s="53"/>
      <c r="E9" s="53"/>
      <c r="F9" s="53"/>
    </row>
    <row r="10" spans="3:6" ht="15.75" thickBot="1">
      <c r="C10" s="53"/>
      <c r="D10" s="53"/>
      <c r="E10" s="53"/>
      <c r="F10" s="53"/>
    </row>
    <row r="11" spans="3:6" ht="15.75" thickBot="1">
      <c r="C11" s="53"/>
      <c r="D11" s="53"/>
      <c r="E11" s="53"/>
      <c r="F11" s="53"/>
    </row>
    <row r="12" spans="3:6" ht="15.75" thickBot="1">
      <c r="C12" s="53"/>
      <c r="D12" s="53"/>
      <c r="E12" s="53"/>
      <c r="F12" s="53"/>
    </row>
    <row r="13" spans="3:6" ht="15.75" thickBot="1">
      <c r="C13" s="53"/>
      <c r="D13" s="53"/>
      <c r="E13" s="53"/>
      <c r="F13" s="53"/>
    </row>
    <row r="14" spans="3:6" ht="15.75" thickBot="1">
      <c r="C14" s="53"/>
      <c r="D14" s="53"/>
      <c r="E14" s="53"/>
      <c r="F14" s="53"/>
    </row>
    <row r="15" spans="3:6" ht="15.75" thickBot="1">
      <c r="C15" s="53"/>
      <c r="D15" s="53"/>
      <c r="E15" s="53"/>
      <c r="F15" s="53"/>
    </row>
    <row r="16" spans="3:6" ht="15.75" thickBot="1">
      <c r="C16" s="53"/>
      <c r="D16" s="53"/>
      <c r="E16" s="53"/>
      <c r="F16" s="53"/>
    </row>
    <row r="17" spans="3:6" ht="15.75" thickBot="1">
      <c r="C17" s="53"/>
      <c r="D17" s="53"/>
      <c r="E17" s="53"/>
      <c r="F17" s="53"/>
    </row>
    <row r="18" spans="3:6" ht="15.75" thickBot="1">
      <c r="C18" s="53"/>
      <c r="D18" s="53"/>
      <c r="E18" s="53"/>
      <c r="F18" s="53"/>
    </row>
    <row r="21" spans="3:6" ht="15">
      <c r="C21" s="54"/>
      <c r="D21" s="54"/>
      <c r="E21" s="33" t="s">
        <v>49</v>
      </c>
      <c r="F21" s="33" t="s">
        <v>50</v>
      </c>
    </row>
    <row r="22" spans="3:6" ht="15.75">
      <c r="C22" s="52" t="s">
        <v>51</v>
      </c>
      <c r="D22" s="52"/>
      <c r="E22" s="34">
        <v>1</v>
      </c>
      <c r="F22" s="35">
        <v>2</v>
      </c>
    </row>
    <row r="23" spans="3:6" ht="15.75">
      <c r="C23" s="52"/>
      <c r="D23" s="52"/>
      <c r="E23" s="34">
        <v>0.8</v>
      </c>
      <c r="F23" s="35">
        <v>1.8</v>
      </c>
    </row>
    <row r="24" spans="3:6" ht="15.75">
      <c r="C24" s="52"/>
      <c r="D24" s="52"/>
      <c r="E24" s="34">
        <v>0.6</v>
      </c>
      <c r="F24" s="35">
        <v>1.6</v>
      </c>
    </row>
    <row r="25" spans="3:6" ht="15.75">
      <c r="C25" s="52"/>
      <c r="D25" s="52"/>
      <c r="E25" s="34">
        <v>0.4</v>
      </c>
      <c r="F25" s="35">
        <v>1.4</v>
      </c>
    </row>
    <row r="26" spans="3:6" ht="15.75">
      <c r="C26" s="52"/>
      <c r="D26" s="52"/>
      <c r="E26" s="34">
        <v>0.2</v>
      </c>
      <c r="F26" s="35">
        <v>1.2</v>
      </c>
    </row>
    <row r="27" spans="3:6" ht="15.75">
      <c r="C27" s="52"/>
      <c r="D27" s="52"/>
      <c r="E27" s="35">
        <v>0</v>
      </c>
      <c r="F27" s="35">
        <v>1</v>
      </c>
    </row>
    <row r="28" spans="3:6" ht="15.75">
      <c r="C28" s="52" t="s">
        <v>52</v>
      </c>
      <c r="D28" s="52"/>
      <c r="E28" s="34">
        <v>-0.2</v>
      </c>
      <c r="F28" s="35">
        <v>0.8</v>
      </c>
    </row>
    <row r="29" spans="3:6" ht="15.75">
      <c r="C29" s="52"/>
      <c r="D29" s="52"/>
      <c r="E29" s="34">
        <v>-0.4</v>
      </c>
      <c r="F29" s="35">
        <v>0.6</v>
      </c>
    </row>
  </sheetData>
  <mergeCells count="5">
    <mergeCell ref="C28:D29"/>
    <mergeCell ref="C5:F18"/>
    <mergeCell ref="C21:D21"/>
    <mergeCell ref="C22:D26"/>
    <mergeCell ref="C27:D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view="pageBreakPreview" zoomScale="40" zoomScaleSheetLayoutView="40" workbookViewId="0" topLeftCell="A1">
      <selection activeCell="A7" sqref="A7:M7"/>
    </sheetView>
  </sheetViews>
  <sheetFormatPr defaultColWidth="9.140625" defaultRowHeight="15"/>
  <cols>
    <col min="1" max="1" width="13.140625" style="4" customWidth="1"/>
    <col min="2" max="2" width="13.7109375" style="4" customWidth="1"/>
    <col min="3" max="3" width="9.00390625" style="4" customWidth="1"/>
    <col min="4" max="4" width="6.421875" style="4" hidden="1" customWidth="1"/>
    <col min="5" max="5" width="8.421875" style="4" hidden="1" customWidth="1"/>
    <col min="6" max="6" width="9.8515625" style="4" hidden="1" customWidth="1"/>
    <col min="7" max="7" width="5.7109375" style="4" customWidth="1"/>
    <col min="8" max="8" width="7.140625" style="4" customWidth="1"/>
    <col min="9" max="9" width="9.57421875" style="4" customWidth="1"/>
    <col min="10" max="10" width="11.421875" style="4" customWidth="1"/>
    <col min="11" max="11" width="13.8515625" style="9" customWidth="1"/>
    <col min="12" max="12" width="10.421875" style="9" customWidth="1"/>
    <col min="13" max="13" width="9.7109375" style="10" hidden="1" customWidth="1"/>
    <col min="14" max="14" width="9.8515625" style="2" customWidth="1"/>
    <col min="15" max="224" width="9.140625" style="2" customWidth="1"/>
  </cols>
  <sheetData>
    <row r="1" spans="1:13" ht="17.1" customHeight="1">
      <c r="A1" s="1"/>
      <c r="B1" s="1"/>
      <c r="C1" s="1">
        <f>'[1]Столы, тумбы, аксессуары'!A1</f>
        <v>0</v>
      </c>
      <c r="D1" s="1">
        <f>'[1]Столы, тумбы, аксессуары'!B1</f>
        <v>0</v>
      </c>
      <c r="E1" s="60" t="str">
        <f>'[1]Столы, тумбы, аксессуары'!C1</f>
        <v xml:space="preserve">          ИНТЕРНЕТ-МАГАЗИН  "Приоритет-мебель"</v>
      </c>
      <c r="F1" s="60"/>
      <c r="G1" s="60"/>
      <c r="H1" s="60"/>
      <c r="I1" s="60"/>
      <c r="J1" s="60"/>
      <c r="K1" s="60"/>
      <c r="L1" s="60"/>
      <c r="M1" s="60"/>
    </row>
    <row r="2" spans="1:13" ht="25.5" customHeight="1">
      <c r="A2" s="1"/>
      <c r="B2" s="1"/>
      <c r="C2" s="1"/>
      <c r="D2" s="1"/>
      <c r="E2" s="61" t="s">
        <v>80</v>
      </c>
      <c r="F2" s="61"/>
      <c r="G2" s="61"/>
      <c r="H2" s="61"/>
      <c r="I2" s="61"/>
      <c r="J2" s="61"/>
      <c r="K2" s="61"/>
      <c r="L2" s="61"/>
      <c r="M2" s="61"/>
    </row>
    <row r="3" spans="1:13" ht="17.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3"/>
      <c r="B4" s="3"/>
      <c r="D4" s="3"/>
      <c r="E4" s="3"/>
      <c r="F4" s="18"/>
      <c r="G4" s="18"/>
      <c r="H4" s="18"/>
      <c r="I4" s="18"/>
      <c r="J4" s="18"/>
      <c r="K4" s="69" t="s">
        <v>81</v>
      </c>
      <c r="L4" s="18"/>
      <c r="M4" s="18"/>
    </row>
    <row r="5" spans="6:13" ht="11.45" customHeight="1">
      <c r="F5" s="5"/>
      <c r="G5" s="5"/>
      <c r="H5" s="5"/>
      <c r="I5" s="5"/>
      <c r="J5" s="5"/>
      <c r="K5" s="69" t="s">
        <v>82</v>
      </c>
      <c r="L5" s="6"/>
      <c r="M5" s="7" t="s">
        <v>47</v>
      </c>
    </row>
    <row r="6" spans="6:13" ht="11.45" customHeight="1">
      <c r="F6" s="5"/>
      <c r="G6" s="5"/>
      <c r="H6" s="5"/>
      <c r="I6" s="5"/>
      <c r="J6" s="5"/>
      <c r="K6" s="6"/>
      <c r="L6" s="6"/>
      <c r="M6" s="7" t="s">
        <v>3</v>
      </c>
    </row>
    <row r="7" spans="1:13" ht="28.35" customHeight="1">
      <c r="A7" s="59" t="s">
        <v>12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22" ht="15">
      <c r="A8" s="29" t="s">
        <v>79</v>
      </c>
      <c r="B8" s="30"/>
      <c r="C8" s="30"/>
      <c r="D8" s="30"/>
      <c r="E8" s="30"/>
      <c r="F8" s="30"/>
      <c r="G8" s="30"/>
      <c r="H8" s="30"/>
      <c r="I8" s="30"/>
      <c r="J8" s="30"/>
      <c r="K8" s="31"/>
      <c r="L8" s="31"/>
      <c r="M8" s="32"/>
      <c r="O8" s="56"/>
      <c r="P8" s="56"/>
      <c r="Q8" s="56"/>
      <c r="R8" s="56"/>
      <c r="S8" s="11"/>
      <c r="T8" s="55"/>
      <c r="U8" s="55"/>
      <c r="V8" s="55"/>
    </row>
    <row r="9" spans="1:24" ht="26.25" customHeight="1">
      <c r="A9" s="58" t="s">
        <v>48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O9" s="56"/>
      <c r="P9" s="56"/>
      <c r="Q9" s="56"/>
      <c r="R9" s="56"/>
      <c r="S9" s="11"/>
      <c r="T9" s="55"/>
      <c r="U9" s="55"/>
      <c r="V9" s="55"/>
      <c r="W9" s="55"/>
      <c r="X9" s="55"/>
    </row>
    <row r="10" spans="1:20" ht="31.5" customHeight="1">
      <c r="A10" s="57" t="s">
        <v>46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O10" s="56"/>
      <c r="P10" s="56"/>
      <c r="Q10" s="56"/>
      <c r="R10" s="56"/>
      <c r="S10" s="11"/>
      <c r="T10" s="11"/>
    </row>
    <row r="11" spans="1:13" ht="38.25" customHeight="1">
      <c r="A11" s="19" t="s">
        <v>4</v>
      </c>
      <c r="B11" s="20" t="s">
        <v>5</v>
      </c>
      <c r="C11" s="20" t="s">
        <v>6</v>
      </c>
      <c r="D11" s="20" t="s">
        <v>7</v>
      </c>
      <c r="E11" s="20" t="s">
        <v>8</v>
      </c>
      <c r="F11" s="20" t="s">
        <v>9</v>
      </c>
      <c r="G11" s="20" t="s">
        <v>7</v>
      </c>
      <c r="H11" s="20" t="s">
        <v>19</v>
      </c>
      <c r="I11" s="20" t="s">
        <v>20</v>
      </c>
      <c r="J11" s="20" t="s">
        <v>71</v>
      </c>
      <c r="K11" s="20" t="s">
        <v>10</v>
      </c>
      <c r="L11" s="21" t="s">
        <v>11</v>
      </c>
      <c r="M11" s="36" t="s">
        <v>53</v>
      </c>
    </row>
    <row r="12" spans="1:13" ht="67.5" customHeight="1">
      <c r="A12" s="22" t="s">
        <v>14</v>
      </c>
      <c r="B12" s="24" t="s">
        <v>15</v>
      </c>
      <c r="C12" s="24" t="s">
        <v>33</v>
      </c>
      <c r="D12" s="24">
        <v>75.9</v>
      </c>
      <c r="E12" s="24">
        <v>0.25</v>
      </c>
      <c r="F12" s="24">
        <v>2</v>
      </c>
      <c r="G12" s="24">
        <v>23.4</v>
      </c>
      <c r="H12" s="24">
        <v>0.048</v>
      </c>
      <c r="I12" s="24">
        <v>1</v>
      </c>
      <c r="J12" s="49" t="s">
        <v>72</v>
      </c>
      <c r="K12" s="25"/>
      <c r="L12" s="26">
        <f>M12*Коэффициент!C5</f>
        <v>3917</v>
      </c>
      <c r="M12" s="37">
        <v>3917</v>
      </c>
    </row>
    <row r="13" spans="1:14" s="12" customFormat="1" ht="69.75" customHeight="1">
      <c r="A13" s="23" t="s">
        <v>14</v>
      </c>
      <c r="B13" s="27" t="s">
        <v>16</v>
      </c>
      <c r="C13" s="27" t="s">
        <v>34</v>
      </c>
      <c r="D13" s="27">
        <v>83.3</v>
      </c>
      <c r="E13" s="27">
        <v>0.29</v>
      </c>
      <c r="F13" s="27">
        <v>2</v>
      </c>
      <c r="G13" s="27">
        <v>34.9</v>
      </c>
      <c r="H13" s="27">
        <v>0.072</v>
      </c>
      <c r="I13" s="27">
        <v>1</v>
      </c>
      <c r="J13" s="27" t="s">
        <v>72</v>
      </c>
      <c r="K13" s="25"/>
      <c r="L13" s="28">
        <f>M13*Коэффициент!C5</f>
        <v>5504</v>
      </c>
      <c r="M13" s="38">
        <v>5504</v>
      </c>
      <c r="N13" s="2"/>
    </row>
    <row r="14" spans="1:14" s="12" customFormat="1" ht="69.75" customHeight="1">
      <c r="A14" s="23" t="s">
        <v>14</v>
      </c>
      <c r="B14" s="27" t="s">
        <v>17</v>
      </c>
      <c r="C14" s="27" t="s">
        <v>35</v>
      </c>
      <c r="D14" s="27">
        <v>76.5</v>
      </c>
      <c r="E14" s="27">
        <v>0.16</v>
      </c>
      <c r="F14" s="27">
        <v>2</v>
      </c>
      <c r="G14" s="27">
        <v>43.5</v>
      </c>
      <c r="H14" s="27">
        <v>0.084</v>
      </c>
      <c r="I14" s="27">
        <v>1</v>
      </c>
      <c r="J14" s="27" t="s">
        <v>72</v>
      </c>
      <c r="K14" s="25"/>
      <c r="L14" s="28">
        <f>M14*Коэффициент!C5</f>
        <v>6059</v>
      </c>
      <c r="M14" s="38">
        <v>6059</v>
      </c>
      <c r="N14" s="2"/>
    </row>
    <row r="15" spans="1:14" s="12" customFormat="1" ht="71.25" customHeight="1">
      <c r="A15" s="23" t="s">
        <v>14</v>
      </c>
      <c r="B15" s="27" t="s">
        <v>18</v>
      </c>
      <c r="C15" s="27" t="s">
        <v>36</v>
      </c>
      <c r="D15" s="27"/>
      <c r="E15" s="27"/>
      <c r="F15" s="27"/>
      <c r="G15" s="27">
        <v>47.2</v>
      </c>
      <c r="H15" s="27">
        <v>0.108</v>
      </c>
      <c r="I15" s="27">
        <v>1</v>
      </c>
      <c r="J15" s="27" t="s">
        <v>72</v>
      </c>
      <c r="K15" s="25"/>
      <c r="L15" s="28">
        <f>M15*Коэффициент!C5</f>
        <v>7253</v>
      </c>
      <c r="M15" s="38">
        <v>7253</v>
      </c>
      <c r="N15" s="2"/>
    </row>
    <row r="16" spans="1:14" s="12" customFormat="1" ht="72.75" customHeight="1">
      <c r="A16" s="23" t="s">
        <v>77</v>
      </c>
      <c r="B16" s="27" t="s">
        <v>21</v>
      </c>
      <c r="C16" s="27" t="s">
        <v>37</v>
      </c>
      <c r="D16" s="27"/>
      <c r="E16" s="27"/>
      <c r="F16" s="27"/>
      <c r="G16" s="27">
        <v>46.7</v>
      </c>
      <c r="H16" s="27">
        <v>0.029</v>
      </c>
      <c r="I16" s="27">
        <v>5</v>
      </c>
      <c r="J16" s="27" t="s">
        <v>72</v>
      </c>
      <c r="K16" s="25"/>
      <c r="L16" s="28">
        <f>M16*Коэффициент!C5</f>
        <v>8111</v>
      </c>
      <c r="M16" s="38">
        <v>8111</v>
      </c>
      <c r="N16" s="2"/>
    </row>
    <row r="17" spans="1:14" s="12" customFormat="1" ht="72.75" customHeight="1">
      <c r="A17" s="23" t="s">
        <v>78</v>
      </c>
      <c r="B17" s="27" t="s">
        <v>21</v>
      </c>
      <c r="C17" s="27" t="s">
        <v>73</v>
      </c>
      <c r="D17" s="27"/>
      <c r="E17" s="27"/>
      <c r="F17" s="27"/>
      <c r="G17" s="27">
        <v>46.7</v>
      </c>
      <c r="H17" s="27">
        <v>0.029</v>
      </c>
      <c r="I17" s="27">
        <v>5</v>
      </c>
      <c r="J17" s="27" t="s">
        <v>72</v>
      </c>
      <c r="K17" s="25"/>
      <c r="L17" s="28">
        <v>8111</v>
      </c>
      <c r="M17" s="38"/>
      <c r="N17" s="2"/>
    </row>
    <row r="18" spans="1:14" s="12" customFormat="1" ht="72.75" customHeight="1">
      <c r="A18" s="23" t="s">
        <v>74</v>
      </c>
      <c r="B18" s="27" t="s">
        <v>21</v>
      </c>
      <c r="C18" s="27" t="s">
        <v>75</v>
      </c>
      <c r="D18" s="27"/>
      <c r="E18" s="27"/>
      <c r="F18" s="27"/>
      <c r="G18" s="27">
        <v>46.7</v>
      </c>
      <c r="H18" s="27">
        <v>0.029</v>
      </c>
      <c r="I18" s="27">
        <v>5</v>
      </c>
      <c r="J18" s="27" t="s">
        <v>72</v>
      </c>
      <c r="K18" s="25"/>
      <c r="L18" s="28">
        <v>8111</v>
      </c>
      <c r="M18" s="38"/>
      <c r="N18" s="2"/>
    </row>
    <row r="19" spans="1:14" s="12" customFormat="1" ht="76.5" customHeight="1">
      <c r="A19" s="23" t="s">
        <v>23</v>
      </c>
      <c r="B19" s="27" t="s">
        <v>22</v>
      </c>
      <c r="C19" s="27" t="s">
        <v>38</v>
      </c>
      <c r="D19" s="27"/>
      <c r="E19" s="27"/>
      <c r="F19" s="27"/>
      <c r="G19" s="27">
        <v>17.8</v>
      </c>
      <c r="H19" s="27">
        <v>0.016</v>
      </c>
      <c r="I19" s="27">
        <v>2</v>
      </c>
      <c r="J19" s="27" t="s">
        <v>72</v>
      </c>
      <c r="K19" s="25"/>
      <c r="L19" s="28">
        <f>M19*Коэффициент!C5</f>
        <v>2811</v>
      </c>
      <c r="M19" s="38">
        <v>2811</v>
      </c>
      <c r="N19" s="2"/>
    </row>
    <row r="20" spans="1:14" s="12" customFormat="1" ht="78.75" customHeight="1">
      <c r="A20" s="23" t="s">
        <v>24</v>
      </c>
      <c r="B20" s="27" t="s">
        <v>22</v>
      </c>
      <c r="C20" s="27" t="s">
        <v>39</v>
      </c>
      <c r="D20" s="27"/>
      <c r="E20" s="27"/>
      <c r="F20" s="27"/>
      <c r="G20" s="27">
        <v>17.8</v>
      </c>
      <c r="H20" s="27">
        <v>0.016</v>
      </c>
      <c r="I20" s="27">
        <v>2</v>
      </c>
      <c r="J20" s="27" t="s">
        <v>72</v>
      </c>
      <c r="K20" s="25"/>
      <c r="L20" s="28">
        <f>M20*Коэффициент!C5</f>
        <v>2811</v>
      </c>
      <c r="M20" s="38">
        <v>2811</v>
      </c>
      <c r="N20" s="2"/>
    </row>
    <row r="21" spans="1:14" s="12" customFormat="1" ht="77.25" customHeight="1">
      <c r="A21" s="23" t="s">
        <v>25</v>
      </c>
      <c r="B21" s="27" t="s">
        <v>22</v>
      </c>
      <c r="C21" s="27" t="s">
        <v>40</v>
      </c>
      <c r="D21" s="27"/>
      <c r="E21" s="27"/>
      <c r="F21" s="27"/>
      <c r="G21" s="27">
        <v>18.5</v>
      </c>
      <c r="H21" s="27">
        <v>0.016</v>
      </c>
      <c r="I21" s="27">
        <v>2</v>
      </c>
      <c r="J21" s="27" t="s">
        <v>72</v>
      </c>
      <c r="K21" s="25"/>
      <c r="L21" s="28">
        <f>M21*Коэффициент!C5</f>
        <v>2515</v>
      </c>
      <c r="M21" s="38">
        <v>2515</v>
      </c>
      <c r="N21" s="2"/>
    </row>
    <row r="22" spans="1:14" s="12" customFormat="1" ht="73.5" customHeight="1">
      <c r="A22" s="23" t="s">
        <v>26</v>
      </c>
      <c r="B22" s="27" t="s">
        <v>22</v>
      </c>
      <c r="C22" s="27" t="s">
        <v>41</v>
      </c>
      <c r="D22" s="27"/>
      <c r="E22" s="27"/>
      <c r="F22" s="27"/>
      <c r="G22" s="27">
        <v>24.2</v>
      </c>
      <c r="H22" s="27">
        <v>0.046</v>
      </c>
      <c r="I22" s="27">
        <v>1</v>
      </c>
      <c r="J22" s="27" t="s">
        <v>72</v>
      </c>
      <c r="K22" s="25"/>
      <c r="L22" s="28">
        <f>M22*Коэффициент!C5</f>
        <v>3193</v>
      </c>
      <c r="M22" s="38">
        <v>3193</v>
      </c>
      <c r="N22" s="2"/>
    </row>
    <row r="23" spans="1:14" s="12" customFormat="1" ht="72" customHeight="1">
      <c r="A23" s="23" t="s">
        <v>27</v>
      </c>
      <c r="B23" s="27" t="s">
        <v>22</v>
      </c>
      <c r="C23" s="27" t="s">
        <v>42</v>
      </c>
      <c r="D23" s="27"/>
      <c r="E23" s="27"/>
      <c r="F23" s="27"/>
      <c r="G23" s="27">
        <v>24.2</v>
      </c>
      <c r="H23" s="27">
        <v>0.046</v>
      </c>
      <c r="I23" s="27">
        <v>1</v>
      </c>
      <c r="J23" s="27" t="s">
        <v>72</v>
      </c>
      <c r="K23" s="50"/>
      <c r="L23" s="51">
        <f>M23*Коэффициент!C5</f>
        <v>3193</v>
      </c>
      <c r="M23" s="38">
        <v>3193</v>
      </c>
      <c r="N23" s="2"/>
    </row>
    <row r="24" spans="1:14" s="12" customFormat="1" ht="74.25" customHeight="1">
      <c r="A24" s="23" t="s">
        <v>28</v>
      </c>
      <c r="B24" s="27" t="s">
        <v>22</v>
      </c>
      <c r="C24" s="27" t="s">
        <v>43</v>
      </c>
      <c r="D24" s="27"/>
      <c r="E24" s="27"/>
      <c r="F24" s="27"/>
      <c r="G24" s="27">
        <v>24.2</v>
      </c>
      <c r="H24" s="27">
        <v>0.046</v>
      </c>
      <c r="I24" s="27">
        <v>1</v>
      </c>
      <c r="J24" s="27" t="s">
        <v>72</v>
      </c>
      <c r="K24" s="25"/>
      <c r="L24" s="28">
        <f>M24*Коэффициент!C5</f>
        <v>3193</v>
      </c>
      <c r="M24" s="38">
        <v>3193</v>
      </c>
      <c r="N24" s="2"/>
    </row>
    <row r="25" spans="1:14" s="12" customFormat="1" ht="75" customHeight="1">
      <c r="A25" s="23" t="s">
        <v>29</v>
      </c>
      <c r="B25" s="27" t="s">
        <v>22</v>
      </c>
      <c r="C25" s="27" t="s">
        <v>44</v>
      </c>
      <c r="D25" s="27"/>
      <c r="E25" s="27"/>
      <c r="F25" s="27"/>
      <c r="G25" s="27">
        <v>24.2</v>
      </c>
      <c r="H25" s="27">
        <v>0.046</v>
      </c>
      <c r="I25" s="27">
        <v>1</v>
      </c>
      <c r="J25" s="27" t="s">
        <v>72</v>
      </c>
      <c r="K25" s="25"/>
      <c r="L25" s="28">
        <f>M25*Коэффициент!C5</f>
        <v>3193</v>
      </c>
      <c r="M25" s="38">
        <v>3193</v>
      </c>
      <c r="N25" s="2"/>
    </row>
    <row r="26" spans="1:14" s="12" customFormat="1" ht="83.25" customHeight="1">
      <c r="A26" s="23" t="s">
        <v>30</v>
      </c>
      <c r="B26" s="27" t="s">
        <v>31</v>
      </c>
      <c r="C26" s="27" t="s">
        <v>45</v>
      </c>
      <c r="D26" s="27"/>
      <c r="E26" s="27"/>
      <c r="F26" s="27"/>
      <c r="G26" s="27">
        <v>24.2</v>
      </c>
      <c r="H26" s="27">
        <v>0.043</v>
      </c>
      <c r="I26" s="27">
        <v>1</v>
      </c>
      <c r="J26" s="27" t="s">
        <v>72</v>
      </c>
      <c r="K26" s="25"/>
      <c r="L26" s="28">
        <f>M26*Коэффициент!C5</f>
        <v>2713</v>
      </c>
      <c r="M26" s="38">
        <v>2713</v>
      </c>
      <c r="N26" s="2"/>
    </row>
    <row r="27" spans="1:13" ht="15">
      <c r="A27" s="1"/>
      <c r="B27" s="13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5"/>
    </row>
  </sheetData>
  <mergeCells count="10">
    <mergeCell ref="A7:M7"/>
    <mergeCell ref="E1:M1"/>
    <mergeCell ref="E2:M2"/>
    <mergeCell ref="T8:V8"/>
    <mergeCell ref="O9:R9"/>
    <mergeCell ref="T9:X9"/>
    <mergeCell ref="A10:M10"/>
    <mergeCell ref="O10:R10"/>
    <mergeCell ref="O8:R8"/>
    <mergeCell ref="A9:M9"/>
  </mergeCells>
  <printOptions/>
  <pageMargins left="0.31" right="0.46" top="0.75" bottom="0.75" header="0.3" footer="0.3"/>
  <pageSetup horizontalDpi="600" verticalDpi="600" orientation="portrait" paperSize="9" r:id="rId2"/>
  <colBreaks count="1" manualBreakCount="1">
    <brk id="12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view="pageBreakPreview" zoomScale="85" zoomScaleSheetLayoutView="85" workbookViewId="0" topLeftCell="A1">
      <selection activeCell="B22" sqref="B22"/>
    </sheetView>
  </sheetViews>
  <sheetFormatPr defaultColWidth="9.140625" defaultRowHeight="15"/>
  <cols>
    <col min="1" max="1" width="15.8515625" style="4" bestFit="1" customWidth="1"/>
    <col min="2" max="2" width="71.00390625" style="4" customWidth="1"/>
    <col min="3" max="194" width="9.140625" style="2" customWidth="1"/>
  </cols>
  <sheetData>
    <row r="1" spans="1:2" ht="17.1" customHeight="1">
      <c r="A1" s="1"/>
      <c r="B1" s="16" t="s">
        <v>0</v>
      </c>
    </row>
    <row r="2" spans="1:2" ht="17.1" customHeight="1">
      <c r="A2" s="1"/>
      <c r="B2" s="17" t="s">
        <v>1</v>
      </c>
    </row>
    <row r="3" spans="1:2" ht="17.1" customHeight="1">
      <c r="A3" s="1"/>
      <c r="B3" s="17" t="s">
        <v>69</v>
      </c>
    </row>
    <row r="4" spans="1:2" ht="17.1" customHeight="1">
      <c r="A4" s="3"/>
      <c r="B4" s="18" t="s">
        <v>2</v>
      </c>
    </row>
    <row r="5" ht="11.45" customHeight="1"/>
    <row r="6" ht="11.45" customHeight="1"/>
    <row r="7" spans="1:2" ht="33.95" customHeight="1">
      <c r="A7" s="67" t="s">
        <v>32</v>
      </c>
      <c r="B7" s="59"/>
    </row>
    <row r="8" ht="14.1" customHeight="1">
      <c r="A8" s="8"/>
    </row>
    <row r="9" spans="1:2" ht="14.1" customHeight="1">
      <c r="A9" s="68" t="s">
        <v>13</v>
      </c>
      <c r="B9" s="68"/>
    </row>
    <row r="10" ht="8.45" customHeight="1"/>
    <row r="11" spans="1:2" ht="36.75" customHeight="1">
      <c r="A11" s="62" t="s">
        <v>54</v>
      </c>
      <c r="B11" s="39" t="s">
        <v>67</v>
      </c>
    </row>
    <row r="12" spans="1:2" ht="21" customHeight="1">
      <c r="A12" s="65"/>
      <c r="B12" s="40" t="s">
        <v>55</v>
      </c>
    </row>
    <row r="13" spans="1:2" ht="21" customHeight="1">
      <c r="A13" s="65"/>
      <c r="B13" s="40" t="s">
        <v>56</v>
      </c>
    </row>
    <row r="14" spans="1:2" ht="17.25" customHeight="1">
      <c r="A14" s="66"/>
      <c r="B14" s="41" t="s">
        <v>66</v>
      </c>
    </row>
    <row r="15" spans="1:2" ht="34.5" customHeight="1">
      <c r="A15" s="62" t="s">
        <v>57</v>
      </c>
      <c r="B15" s="39" t="s">
        <v>70</v>
      </c>
    </row>
    <row r="16" spans="1:2" ht="15">
      <c r="A16" s="65"/>
      <c r="B16" s="40" t="s">
        <v>55</v>
      </c>
    </row>
    <row r="17" spans="1:2" ht="15">
      <c r="A17" s="65"/>
      <c r="B17" s="40" t="s">
        <v>58</v>
      </c>
    </row>
    <row r="18" spans="1:2" ht="15">
      <c r="A18" s="66"/>
      <c r="B18" s="41" t="s">
        <v>66</v>
      </c>
    </row>
    <row r="19" spans="1:2" ht="39.75" customHeight="1">
      <c r="A19" s="62" t="s">
        <v>59</v>
      </c>
      <c r="B19" s="39" t="s">
        <v>76</v>
      </c>
    </row>
    <row r="20" spans="1:2" ht="45" customHeight="1">
      <c r="A20" s="63"/>
      <c r="B20" s="42" t="s">
        <v>60</v>
      </c>
    </row>
    <row r="21" spans="1:2" ht="15">
      <c r="A21" s="63"/>
      <c r="B21" s="40" t="s">
        <v>55</v>
      </c>
    </row>
    <row r="22" spans="1:2" ht="15">
      <c r="A22" s="63"/>
      <c r="B22" s="40" t="s">
        <v>56</v>
      </c>
    </row>
    <row r="23" spans="1:2" ht="15">
      <c r="A23" s="64"/>
      <c r="B23" s="41" t="s">
        <v>66</v>
      </c>
    </row>
    <row r="24" spans="1:2" ht="43.5" customHeight="1">
      <c r="A24" s="43" t="s">
        <v>61</v>
      </c>
      <c r="B24" s="44" t="s">
        <v>62</v>
      </c>
    </row>
    <row r="25" spans="1:2" ht="15">
      <c r="A25" s="62" t="s">
        <v>63</v>
      </c>
      <c r="B25" s="45" t="s">
        <v>55</v>
      </c>
    </row>
    <row r="26" spans="1:2" ht="15">
      <c r="A26" s="65"/>
      <c r="B26" s="40" t="s">
        <v>58</v>
      </c>
    </row>
    <row r="27" spans="1:2" ht="15">
      <c r="A27" s="66"/>
      <c r="B27" s="41" t="s">
        <v>66</v>
      </c>
    </row>
    <row r="28" spans="1:2" ht="21.75" customHeight="1">
      <c r="A28" s="43" t="s">
        <v>64</v>
      </c>
      <c r="B28" s="43" t="s">
        <v>65</v>
      </c>
    </row>
    <row r="29" spans="1:2" ht="188.45" customHeight="1">
      <c r="A29" s="46"/>
      <c r="B29" s="46"/>
    </row>
    <row r="30" spans="1:2" ht="17.1" customHeight="1">
      <c r="A30" s="47"/>
      <c r="B30" s="48" t="s">
        <v>68</v>
      </c>
    </row>
    <row r="31" ht="70.9" customHeight="1"/>
    <row r="32" ht="70.9" customHeight="1"/>
    <row r="33" ht="70.9" customHeight="1"/>
    <row r="34" ht="70.9" customHeight="1"/>
    <row r="35" ht="14.25" customHeight="1"/>
    <row r="36" spans="1:2" s="12" customFormat="1" ht="12.75" customHeight="1">
      <c r="A36" s="4"/>
      <c r="B36" s="4"/>
    </row>
    <row r="37" spans="1:2" ht="17.25" customHeight="1" hidden="1">
      <c r="A37" s="47"/>
      <c r="B37" s="47"/>
    </row>
    <row r="38" ht="73.5" customHeight="1"/>
    <row r="40" ht="12.75" customHeight="1"/>
    <row r="41" ht="14.25" customHeight="1"/>
    <row r="42" ht="14.25" customHeight="1">
      <c r="A42" s="9"/>
    </row>
    <row r="43" spans="1:2" s="12" customFormat="1" ht="10.5" customHeight="1">
      <c r="A43" s="9"/>
      <c r="B43" s="4"/>
    </row>
    <row r="44" ht="14.25" customHeight="1" hidden="1">
      <c r="A44" s="9"/>
    </row>
    <row r="45" ht="78.75" customHeight="1"/>
    <row r="48" ht="18" customHeight="1"/>
    <row r="49" ht="10.5" customHeight="1"/>
    <row r="53" ht="17.25" customHeight="1"/>
    <row r="57" ht="6" customHeight="1"/>
  </sheetData>
  <mergeCells count="6">
    <mergeCell ref="A19:A23"/>
    <mergeCell ref="A25:A27"/>
    <mergeCell ref="A7:B7"/>
    <mergeCell ref="A9:B9"/>
    <mergeCell ref="A11:A14"/>
    <mergeCell ref="A15:A1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2014-02-17T08:45:37Z</cp:lastPrinted>
  <dcterms:created xsi:type="dcterms:W3CDTF">2006-09-16T00:00:00Z</dcterms:created>
  <dcterms:modified xsi:type="dcterms:W3CDTF">2014-03-24T08:28:50Z</dcterms:modified>
  <cp:category/>
  <cp:version/>
  <cp:contentType/>
  <cp:contentStatus/>
</cp:coreProperties>
</file>